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9035" windowHeight="11160" tabRatio="575" activeTab="0"/>
  </bookViews>
  <sheets>
    <sheet name="Obmiar Robót Miasto+Miejscowośc" sheetId="1" r:id="rId1"/>
  </sheets>
  <definedNames/>
  <calcPr fullCalcOnLoad="1"/>
</workbook>
</file>

<file path=xl/sharedStrings.xml><?xml version="1.0" encoding="utf-8"?>
<sst xmlns="http://schemas.openxmlformats.org/spreadsheetml/2006/main" count="280" uniqueCount="107">
  <si>
    <t>P-10</t>
  </si>
  <si>
    <t>P-12</t>
  </si>
  <si>
    <t>P-13</t>
  </si>
  <si>
    <t>P-14</t>
  </si>
  <si>
    <t>RAZEM</t>
  </si>
  <si>
    <t>SUMA</t>
  </si>
  <si>
    <t>P-8d</t>
  </si>
  <si>
    <t>P-8a</t>
  </si>
  <si>
    <t>P-8b</t>
  </si>
  <si>
    <t>P-8f</t>
  </si>
  <si>
    <t>P-4</t>
  </si>
  <si>
    <t>P-6</t>
  </si>
  <si>
    <t>P-1b</t>
  </si>
  <si>
    <t>P-1e</t>
  </si>
  <si>
    <t>P-1c</t>
  </si>
  <si>
    <t>P-3b</t>
  </si>
  <si>
    <t>P-21</t>
  </si>
  <si>
    <t>P-2b</t>
  </si>
  <si>
    <t>P-1d</t>
  </si>
  <si>
    <t>P-19</t>
  </si>
  <si>
    <t>m2</t>
  </si>
  <si>
    <t>Bobrowa</t>
  </si>
  <si>
    <t>P-7b</t>
  </si>
  <si>
    <t>P-7a</t>
  </si>
  <si>
    <t>Pilzno</t>
  </si>
  <si>
    <t>Lipiny</t>
  </si>
  <si>
    <t>Wola Żyrakowska</t>
  </si>
  <si>
    <t>Grabiny</t>
  </si>
  <si>
    <t>Przyborów</t>
  </si>
  <si>
    <t>Chotowa</t>
  </si>
  <si>
    <t>Czarna</t>
  </si>
  <si>
    <t>Żdżary</t>
  </si>
  <si>
    <t>Rzeszowska</t>
  </si>
  <si>
    <t>Wielopolska</t>
  </si>
  <si>
    <t>P-11</t>
  </si>
  <si>
    <t>Rondo Kombatantów</t>
  </si>
  <si>
    <t>Robotnicza</t>
  </si>
  <si>
    <t>P-1a</t>
  </si>
  <si>
    <t>Miejscowości</t>
  </si>
  <si>
    <t>Miasto</t>
  </si>
  <si>
    <t>Rondo Jabłonowskiej</t>
  </si>
  <si>
    <t>Rondo przy ul. Mickiewicza</t>
  </si>
  <si>
    <t>P-15</t>
  </si>
  <si>
    <t>Rondo Henryka Jedynaka</t>
  </si>
  <si>
    <t>Rondo Józefa Wierciocha</t>
  </si>
  <si>
    <t>P-8h</t>
  </si>
  <si>
    <t>Pustków Osiedle</t>
  </si>
  <si>
    <t>P-20</t>
  </si>
  <si>
    <t>Świętosława</t>
  </si>
  <si>
    <t>1 go Maja</t>
  </si>
  <si>
    <t>P-7d</t>
  </si>
  <si>
    <t>Obwód 3</t>
  </si>
  <si>
    <t>Obwód 2</t>
  </si>
  <si>
    <t>Obwód 1 (miasto)</t>
  </si>
  <si>
    <t>Oznakowanie poziome cienkowarstwowe</t>
  </si>
  <si>
    <t>Rondo Lipienia</t>
  </si>
  <si>
    <t>P-8e</t>
  </si>
  <si>
    <t>Rondo Leśniowskiego</t>
  </si>
  <si>
    <t>Krakowska wraz z rondem Doktora Stefana Bartusia</t>
  </si>
  <si>
    <t>Róża</t>
  </si>
  <si>
    <t>Gołęczyna</t>
  </si>
  <si>
    <t>Aleja Jana Pawła II</t>
  </si>
  <si>
    <t>Nagawczyna</t>
  </si>
  <si>
    <t xml:space="preserve">Zawada </t>
  </si>
  <si>
    <t>P-17</t>
  </si>
  <si>
    <t>P-24</t>
  </si>
  <si>
    <t>Borowa</t>
  </si>
  <si>
    <t>Głowaczowa</t>
  </si>
  <si>
    <t>Góra Mateczna</t>
  </si>
  <si>
    <t>Straszęcin</t>
  </si>
  <si>
    <t>Zawierzbie</t>
  </si>
  <si>
    <t>P-23</t>
  </si>
  <si>
    <t>Kościuszki</t>
  </si>
  <si>
    <t>Stobierna</t>
  </si>
  <si>
    <t>Braciejowa</t>
  </si>
  <si>
    <t>Latoszyn</t>
  </si>
  <si>
    <t>Zasów</t>
  </si>
  <si>
    <t>Nagoszyn</t>
  </si>
  <si>
    <t>Korzeniów</t>
  </si>
  <si>
    <t>Żyraków</t>
  </si>
  <si>
    <t>P-9a</t>
  </si>
  <si>
    <t>P-8g</t>
  </si>
  <si>
    <t>szt.</t>
  </si>
  <si>
    <t>Odnowa Piktogramów A17</t>
  </si>
  <si>
    <t>Pasy wibracyjne- odnowa</t>
  </si>
  <si>
    <t>1.</t>
  </si>
  <si>
    <t>2.</t>
  </si>
  <si>
    <t>4.</t>
  </si>
  <si>
    <t>5.</t>
  </si>
  <si>
    <t>Usuwanie istniejącego oznakowania poziomego</t>
  </si>
  <si>
    <t>Głobikowa</t>
  </si>
  <si>
    <t>3.</t>
  </si>
  <si>
    <t>Łącznik zachodni Dębica</t>
  </si>
  <si>
    <t xml:space="preserve">1 kpl Napis przed przejściem dla pieszych „Odłóż smartfon i żyj” (wysokość liter 30cm) </t>
  </si>
  <si>
    <t>Jaźwiny</t>
  </si>
  <si>
    <t>Przeczyca</t>
  </si>
  <si>
    <t>Pasczyna- Lubzina</t>
  </si>
  <si>
    <t>Brzeźnica- Skrzyszów</t>
  </si>
  <si>
    <t>Stacja Kochanówka- Paszczyna</t>
  </si>
  <si>
    <t>Pustków- Wola Ociecka</t>
  </si>
  <si>
    <t>ZARZĄD DRÓG POWIATOWYCH W DĘBICY -OZANKOWANIE POZIOME 2024</t>
  </si>
  <si>
    <t>P-10
kolor</t>
  </si>
  <si>
    <t>P-3a</t>
  </si>
  <si>
    <t>Stara Jastrząbka</t>
  </si>
  <si>
    <t>Żyraków Granica, Wiewiórka; Róża- Zasów</t>
  </si>
  <si>
    <t>Pasy wibracyjne</t>
  </si>
  <si>
    <t>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</si>
</sst>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_-* #,##0.000\ &quot;zł&quot;_-;\-* #,##0.000\ &quot;zł&quot;_-;_-* &quot;-&quot;???\ &quot;zł&quot;_-;_-@_-"/>
    <numFmt numFmtId="167" formatCode="0.000"/>
  </numFmts>
  <fonts count="6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2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2"/>
    </font>
    <font>
      <sz val="8"/>
      <color indexed="40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8"/>
      <color theme="1"/>
      <name val="Arial CE"/>
      <family val="2"/>
    </font>
    <font>
      <b/>
      <sz val="10"/>
      <color theme="1"/>
      <name val="Arial CE"/>
      <family val="0"/>
    </font>
    <font>
      <i/>
      <sz val="10"/>
      <color theme="1"/>
      <name val="Arial CE"/>
      <family val="0"/>
    </font>
    <font>
      <sz val="10"/>
      <color theme="3" tint="0.39998000860214233"/>
      <name val="Arial CE"/>
      <family val="0"/>
    </font>
    <font>
      <sz val="10"/>
      <color rgb="FF0070C0"/>
      <name val="Arial CE"/>
      <family val="0"/>
    </font>
    <font>
      <sz val="8"/>
      <color rgb="FF0070C0"/>
      <name val="Arial CE"/>
      <family val="2"/>
    </font>
    <font>
      <sz val="8"/>
      <color rgb="FF00B0F0"/>
      <name val="Arial CE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13" borderId="14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2"/>
  <sheetViews>
    <sheetView tabSelected="1" zoomScalePageLayoutView="0" workbookViewId="0" topLeftCell="A61">
      <selection activeCell="V87" sqref="V87"/>
    </sheetView>
  </sheetViews>
  <sheetFormatPr defaultColWidth="9.00390625" defaultRowHeight="12.75"/>
  <cols>
    <col min="1" max="1" width="26.625" style="0" customWidth="1"/>
    <col min="2" max="4" width="5.25390625" style="0" bestFit="1" customWidth="1"/>
    <col min="5" max="5" width="6.875" style="0" customWidth="1"/>
    <col min="6" max="7" width="5.25390625" style="0" bestFit="1" customWidth="1"/>
    <col min="8" max="8" width="5.25390625" style="0" customWidth="1"/>
    <col min="9" max="9" width="4.375" style="0" bestFit="1" customWidth="1"/>
    <col min="10" max="10" width="6.125" style="0" bestFit="1" customWidth="1"/>
    <col min="11" max="11" width="6.875" style="0" customWidth="1"/>
    <col min="12" max="12" width="5.25390625" style="0" bestFit="1" customWidth="1"/>
    <col min="13" max="13" width="5.375" style="0" customWidth="1"/>
    <col min="14" max="14" width="4.375" style="0" customWidth="1"/>
    <col min="15" max="17" width="5.25390625" style="0" bestFit="1" customWidth="1"/>
    <col min="18" max="18" width="5.25390625" style="0" customWidth="1"/>
    <col min="19" max="19" width="5.25390625" style="0" bestFit="1" customWidth="1"/>
    <col min="20" max="22" width="5.25390625" style="0" customWidth="1"/>
    <col min="23" max="23" width="6.125" style="0" bestFit="1" customWidth="1"/>
    <col min="24" max="24" width="9.875" style="0" customWidth="1"/>
    <col min="25" max="26" width="5.25390625" style="0" bestFit="1" customWidth="1"/>
    <col min="27" max="28" width="6.125" style="0" bestFit="1" customWidth="1"/>
    <col min="29" max="30" width="6.125" style="0" customWidth="1"/>
    <col min="31" max="31" width="5.25390625" style="0" bestFit="1" customWidth="1"/>
    <col min="32" max="32" width="4.625" style="0" customWidth="1"/>
    <col min="33" max="33" width="6.125" style="0" bestFit="1" customWidth="1"/>
    <col min="34" max="35" width="6.125" style="0" customWidth="1"/>
    <col min="36" max="36" width="11.625" style="0" customWidth="1"/>
    <col min="38" max="38" width="14.375" style="0" customWidth="1"/>
  </cols>
  <sheetData>
    <row r="2" spans="1:27" ht="12.75">
      <c r="A2" s="39" t="s">
        <v>100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4" spans="1:36" ht="12.75" customHeight="1">
      <c r="A4" s="40" t="s">
        <v>53</v>
      </c>
      <c r="B4" s="43" t="s">
        <v>39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5"/>
      <c r="AJ4" s="34" t="s">
        <v>4</v>
      </c>
    </row>
    <row r="5" spans="1:36" ht="22.5">
      <c r="A5" s="41"/>
      <c r="B5" s="6" t="s">
        <v>37</v>
      </c>
      <c r="C5" s="6" t="s">
        <v>12</v>
      </c>
      <c r="D5" s="6" t="s">
        <v>14</v>
      </c>
      <c r="E5" s="6" t="s">
        <v>13</v>
      </c>
      <c r="F5" s="6" t="s">
        <v>18</v>
      </c>
      <c r="G5" s="6" t="s">
        <v>17</v>
      </c>
      <c r="H5" s="6"/>
      <c r="I5" s="6" t="s">
        <v>15</v>
      </c>
      <c r="J5" s="6" t="s">
        <v>10</v>
      </c>
      <c r="K5" s="6" t="s">
        <v>11</v>
      </c>
      <c r="L5" s="6" t="s">
        <v>23</v>
      </c>
      <c r="M5" s="6" t="s">
        <v>22</v>
      </c>
      <c r="N5" s="6" t="s">
        <v>50</v>
      </c>
      <c r="O5" s="6" t="s">
        <v>7</v>
      </c>
      <c r="P5" s="6" t="s">
        <v>8</v>
      </c>
      <c r="Q5" s="6" t="s">
        <v>6</v>
      </c>
      <c r="R5" s="6" t="s">
        <v>56</v>
      </c>
      <c r="S5" s="6" t="s">
        <v>9</v>
      </c>
      <c r="T5" s="6" t="s">
        <v>45</v>
      </c>
      <c r="U5" s="6" t="s">
        <v>81</v>
      </c>
      <c r="V5" s="6" t="s">
        <v>80</v>
      </c>
      <c r="W5" s="6" t="s">
        <v>0</v>
      </c>
      <c r="X5" s="19" t="s">
        <v>101</v>
      </c>
      <c r="Y5" s="6" t="s">
        <v>34</v>
      </c>
      <c r="Z5" s="6" t="s">
        <v>1</v>
      </c>
      <c r="AA5" s="6" t="s">
        <v>2</v>
      </c>
      <c r="AB5" s="6" t="s">
        <v>3</v>
      </c>
      <c r="AC5" s="6" t="s">
        <v>42</v>
      </c>
      <c r="AD5" s="6" t="s">
        <v>64</v>
      </c>
      <c r="AE5" s="7" t="s">
        <v>19</v>
      </c>
      <c r="AF5" s="7" t="s">
        <v>47</v>
      </c>
      <c r="AG5" s="7" t="s">
        <v>16</v>
      </c>
      <c r="AH5" s="7" t="s">
        <v>71</v>
      </c>
      <c r="AI5" s="7" t="s">
        <v>65</v>
      </c>
      <c r="AJ5" s="35"/>
    </row>
    <row r="6" spans="1:40" ht="26.25" customHeight="1">
      <c r="A6" s="42"/>
      <c r="B6" s="3" t="s">
        <v>20</v>
      </c>
      <c r="C6" s="3" t="s">
        <v>20</v>
      </c>
      <c r="D6" s="3" t="s">
        <v>20</v>
      </c>
      <c r="E6" s="3" t="s">
        <v>20</v>
      </c>
      <c r="F6" s="3" t="s">
        <v>20</v>
      </c>
      <c r="G6" s="3" t="s">
        <v>20</v>
      </c>
      <c r="H6" s="3"/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3" t="s">
        <v>20</v>
      </c>
      <c r="O6" s="3" t="s">
        <v>20</v>
      </c>
      <c r="P6" s="3" t="s">
        <v>20</v>
      </c>
      <c r="Q6" s="3" t="s">
        <v>20</v>
      </c>
      <c r="R6" s="3" t="s">
        <v>20</v>
      </c>
      <c r="S6" s="3" t="s">
        <v>20</v>
      </c>
      <c r="T6" s="3" t="s">
        <v>20</v>
      </c>
      <c r="U6" s="3" t="s">
        <v>20</v>
      </c>
      <c r="V6" s="3" t="s">
        <v>20</v>
      </c>
      <c r="W6" s="3" t="s">
        <v>20</v>
      </c>
      <c r="X6" s="3" t="s">
        <v>20</v>
      </c>
      <c r="Y6" s="3" t="s">
        <v>20</v>
      </c>
      <c r="Z6" s="3" t="s">
        <v>20</v>
      </c>
      <c r="AA6" s="3" t="s">
        <v>20</v>
      </c>
      <c r="AB6" s="3" t="s">
        <v>20</v>
      </c>
      <c r="AC6" s="3" t="s">
        <v>20</v>
      </c>
      <c r="AD6" s="3" t="s">
        <v>20</v>
      </c>
      <c r="AE6" s="3" t="s">
        <v>20</v>
      </c>
      <c r="AF6" s="3" t="s">
        <v>20</v>
      </c>
      <c r="AG6" s="3" t="s">
        <v>20</v>
      </c>
      <c r="AH6" s="3" t="s">
        <v>20</v>
      </c>
      <c r="AI6" s="3" t="s">
        <v>20</v>
      </c>
      <c r="AJ6" s="36"/>
      <c r="AL6" s="18"/>
      <c r="AM6" s="20"/>
      <c r="AN6" s="20"/>
    </row>
    <row r="7" spans="1:40" ht="12.75">
      <c r="A7" s="1" t="s">
        <v>61</v>
      </c>
      <c r="B7" s="3"/>
      <c r="C7" s="3"/>
      <c r="D7" s="3">
        <v>9.6</v>
      </c>
      <c r="E7" s="3">
        <v>13.2</v>
      </c>
      <c r="F7" s="3"/>
      <c r="G7" s="3">
        <v>18.24</v>
      </c>
      <c r="H7" s="3"/>
      <c r="I7" s="3"/>
      <c r="J7" s="3">
        <v>320</v>
      </c>
      <c r="K7" s="3"/>
      <c r="L7" s="3">
        <v>20.4</v>
      </c>
      <c r="M7" s="3">
        <v>1.68</v>
      </c>
      <c r="N7" s="3"/>
      <c r="O7" s="3">
        <v>8</v>
      </c>
      <c r="P7" s="3">
        <v>12</v>
      </c>
      <c r="Q7" s="3">
        <v>4</v>
      </c>
      <c r="R7" s="3"/>
      <c r="S7" s="3"/>
      <c r="T7" s="3"/>
      <c r="U7" s="3">
        <v>2.47</v>
      </c>
      <c r="V7" s="3"/>
      <c r="W7" s="3">
        <v>96</v>
      </c>
      <c r="X7" s="3"/>
      <c r="Y7" s="3"/>
      <c r="Z7" s="3"/>
      <c r="AA7" s="3">
        <v>8.4</v>
      </c>
      <c r="AB7" s="3"/>
      <c r="AC7" s="3"/>
      <c r="AD7" s="3"/>
      <c r="AE7" s="3"/>
      <c r="AF7" s="3"/>
      <c r="AG7" s="3">
        <v>37.44</v>
      </c>
      <c r="AH7" s="3"/>
      <c r="AI7" s="3"/>
      <c r="AJ7" s="2">
        <f aca="true" t="shared" si="0" ref="AJ7:AJ21">SUM(B7:AI7)</f>
        <v>551.4300000000001</v>
      </c>
      <c r="AL7" s="20"/>
      <c r="AM7" s="20"/>
      <c r="AN7" s="20"/>
    </row>
    <row r="8" spans="1:40" ht="12.75">
      <c r="A8" s="1" t="s">
        <v>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8.94</v>
      </c>
      <c r="Q8" s="3">
        <v>8.94</v>
      </c>
      <c r="R8" s="3"/>
      <c r="S8" s="3"/>
      <c r="T8" s="3"/>
      <c r="U8" s="3"/>
      <c r="V8" s="3"/>
      <c r="W8" s="3">
        <v>76</v>
      </c>
      <c r="X8" s="3"/>
      <c r="Y8" s="3"/>
      <c r="Z8" s="3"/>
      <c r="AA8" s="3">
        <v>2.275</v>
      </c>
      <c r="AB8" s="3">
        <v>3</v>
      </c>
      <c r="AC8" s="3"/>
      <c r="AD8" s="3"/>
      <c r="AE8" s="3"/>
      <c r="AF8" s="3"/>
      <c r="AG8" s="3"/>
      <c r="AH8" s="3"/>
      <c r="AI8" s="3"/>
      <c r="AJ8" s="2">
        <f t="shared" si="0"/>
        <v>99.155</v>
      </c>
      <c r="AL8" s="20"/>
      <c r="AM8" s="20"/>
      <c r="AN8" s="20"/>
    </row>
    <row r="9" spans="1:40" ht="12.75">
      <c r="A9" s="1" t="s">
        <v>72</v>
      </c>
      <c r="B9" s="3"/>
      <c r="C9" s="3">
        <v>15.36</v>
      </c>
      <c r="D9" s="3">
        <v>13.92</v>
      </c>
      <c r="E9" s="3">
        <v>17.76</v>
      </c>
      <c r="F9" s="3"/>
      <c r="G9" s="3">
        <v>16.24</v>
      </c>
      <c r="H9" s="3"/>
      <c r="I9" s="3"/>
      <c r="J9" s="3">
        <v>210</v>
      </c>
      <c r="K9" s="3"/>
      <c r="L9" s="3"/>
      <c r="M9" s="3"/>
      <c r="N9" s="3"/>
      <c r="O9" s="3"/>
      <c r="P9" s="3">
        <v>8.94</v>
      </c>
      <c r="Q9" s="3"/>
      <c r="R9" s="3"/>
      <c r="S9" s="3">
        <v>13.14</v>
      </c>
      <c r="T9" s="3">
        <v>9.16</v>
      </c>
      <c r="U9" s="3"/>
      <c r="V9" s="3"/>
      <c r="W9" s="3">
        <v>194</v>
      </c>
      <c r="X9" s="3"/>
      <c r="Y9" s="3"/>
      <c r="Z9" s="3">
        <v>16.5</v>
      </c>
      <c r="AA9" s="3">
        <v>13.475</v>
      </c>
      <c r="AB9" s="3">
        <v>21.375</v>
      </c>
      <c r="AC9" s="3"/>
      <c r="AD9" s="3">
        <v>3.42</v>
      </c>
      <c r="AE9" s="3">
        <v>40.32</v>
      </c>
      <c r="AF9" s="3"/>
      <c r="AG9" s="3"/>
      <c r="AH9" s="3"/>
      <c r="AI9" s="3"/>
      <c r="AJ9" s="2">
        <f t="shared" si="0"/>
        <v>593.61</v>
      </c>
      <c r="AL9" s="17"/>
      <c r="AM9" s="20"/>
      <c r="AN9" s="20"/>
    </row>
    <row r="10" spans="1:40" ht="12.75">
      <c r="A10" s="1" t="s">
        <v>44</v>
      </c>
      <c r="B10" s="3"/>
      <c r="C10" s="3"/>
      <c r="D10" s="3"/>
      <c r="E10" s="3">
        <v>2.88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64</v>
      </c>
      <c r="X10" s="3"/>
      <c r="Y10" s="3">
        <v>4</v>
      </c>
      <c r="Z10" s="3"/>
      <c r="AA10" s="3">
        <v>4.025</v>
      </c>
      <c r="AB10" s="3">
        <v>1.5</v>
      </c>
      <c r="AC10" s="3"/>
      <c r="AD10" s="3"/>
      <c r="AE10" s="3"/>
      <c r="AF10" s="3"/>
      <c r="AG10" s="3">
        <v>37.2</v>
      </c>
      <c r="AH10" s="3"/>
      <c r="AI10" s="3"/>
      <c r="AJ10" s="2">
        <f t="shared" si="0"/>
        <v>113.605</v>
      </c>
      <c r="AL10" s="17"/>
      <c r="AM10" s="20"/>
      <c r="AN10" s="20"/>
    </row>
    <row r="11" spans="1:40" ht="12.75">
      <c r="A11" s="1" t="s">
        <v>41</v>
      </c>
      <c r="B11" s="3"/>
      <c r="C11" s="3"/>
      <c r="D11" s="3"/>
      <c r="E11" s="3">
        <v>3.12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56</v>
      </c>
      <c r="X11" s="3"/>
      <c r="Y11" s="3"/>
      <c r="Z11" s="3"/>
      <c r="AA11" s="3">
        <v>4.375</v>
      </c>
      <c r="AB11" s="3">
        <v>4.5</v>
      </c>
      <c r="AC11" s="3">
        <v>1.325</v>
      </c>
      <c r="AD11" s="3"/>
      <c r="AE11" s="3"/>
      <c r="AF11" s="3"/>
      <c r="AG11" s="3">
        <v>20.4</v>
      </c>
      <c r="AH11" s="3"/>
      <c r="AI11" s="3"/>
      <c r="AJ11" s="2">
        <f t="shared" si="0"/>
        <v>89.72</v>
      </c>
      <c r="AL11" s="17"/>
      <c r="AM11" s="20"/>
      <c r="AN11" s="20"/>
    </row>
    <row r="12" spans="1:40" ht="12.75">
      <c r="A12" s="1" t="s">
        <v>48</v>
      </c>
      <c r="B12" s="3"/>
      <c r="C12" s="3"/>
      <c r="D12" s="3"/>
      <c r="E12" s="3">
        <v>1.2</v>
      </c>
      <c r="F12" s="3"/>
      <c r="G12" s="3"/>
      <c r="H12" s="3"/>
      <c r="I12" s="3"/>
      <c r="J12" s="3">
        <v>28.8</v>
      </c>
      <c r="K12" s="3"/>
      <c r="L12" s="3"/>
      <c r="M12" s="3"/>
      <c r="N12" s="3">
        <v>0.96</v>
      </c>
      <c r="O12" s="3"/>
      <c r="P12" s="3"/>
      <c r="Q12" s="3"/>
      <c r="R12" s="3"/>
      <c r="S12" s="3"/>
      <c r="T12" s="3"/>
      <c r="U12" s="3"/>
      <c r="V12" s="3"/>
      <c r="W12" s="3">
        <v>66</v>
      </c>
      <c r="X12" s="3"/>
      <c r="Y12" s="3"/>
      <c r="Z12" s="3"/>
      <c r="AA12" s="3"/>
      <c r="AB12" s="3">
        <v>4.5</v>
      </c>
      <c r="AC12" s="3"/>
      <c r="AD12" s="3"/>
      <c r="AE12" s="3"/>
      <c r="AF12" s="3"/>
      <c r="AG12" s="3"/>
      <c r="AH12" s="3"/>
      <c r="AI12" s="3"/>
      <c r="AJ12" s="2">
        <f t="shared" si="0"/>
        <v>101.46000000000001</v>
      </c>
      <c r="AL12" s="17"/>
      <c r="AM12" s="20"/>
      <c r="AN12" s="20"/>
    </row>
    <row r="13" spans="1:40" ht="12.75">
      <c r="A13" s="1" t="s">
        <v>49</v>
      </c>
      <c r="B13" s="3"/>
      <c r="C13" s="3">
        <v>20.88</v>
      </c>
      <c r="D13" s="3">
        <v>10.56</v>
      </c>
      <c r="E13" s="3">
        <v>11.28</v>
      </c>
      <c r="F13" s="3"/>
      <c r="G13" s="3">
        <v>12.68</v>
      </c>
      <c r="H13" s="3"/>
      <c r="I13" s="3">
        <v>2.52</v>
      </c>
      <c r="J13" s="3">
        <v>167.28</v>
      </c>
      <c r="K13" s="3"/>
      <c r="L13" s="3">
        <v>3.84</v>
      </c>
      <c r="M13" s="3"/>
      <c r="N13" s="3"/>
      <c r="O13" s="3"/>
      <c r="P13" s="3">
        <v>2.98</v>
      </c>
      <c r="Q13" s="3">
        <v>2.98</v>
      </c>
      <c r="R13" s="3"/>
      <c r="S13" s="3"/>
      <c r="T13" s="3"/>
      <c r="U13" s="3"/>
      <c r="V13" s="3"/>
      <c r="W13" s="3">
        <v>121</v>
      </c>
      <c r="X13" s="3"/>
      <c r="Y13" s="3">
        <v>12</v>
      </c>
      <c r="Z13" s="3"/>
      <c r="AA13" s="3">
        <v>17.85</v>
      </c>
      <c r="AB13" s="3">
        <v>6.75</v>
      </c>
      <c r="AC13" s="3"/>
      <c r="AD13" s="3"/>
      <c r="AE13" s="3"/>
      <c r="AF13" s="3"/>
      <c r="AG13" s="3"/>
      <c r="AH13" s="3"/>
      <c r="AI13" s="3"/>
      <c r="AJ13" s="2">
        <f t="shared" si="0"/>
        <v>392.6</v>
      </c>
      <c r="AL13" s="17"/>
      <c r="AM13" s="20"/>
      <c r="AN13" s="20"/>
    </row>
    <row r="14" spans="1:40" ht="12.75">
      <c r="A14" s="1" t="s">
        <v>55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52</v>
      </c>
      <c r="X14" s="3"/>
      <c r="Y14" s="3"/>
      <c r="Z14" s="3"/>
      <c r="AA14" s="3">
        <v>3.675</v>
      </c>
      <c r="AB14" s="3">
        <v>4.5</v>
      </c>
      <c r="AC14" s="3"/>
      <c r="AD14" s="3"/>
      <c r="AE14" s="3"/>
      <c r="AF14" s="3"/>
      <c r="AG14" s="3">
        <v>12</v>
      </c>
      <c r="AH14" s="3"/>
      <c r="AI14" s="3"/>
      <c r="AJ14" s="2">
        <f t="shared" si="0"/>
        <v>72.175</v>
      </c>
      <c r="AL14" s="17"/>
      <c r="AM14" s="20"/>
      <c r="AN14" s="20"/>
    </row>
    <row r="15" spans="1:40" ht="22.5">
      <c r="A15" s="1" t="s">
        <v>58</v>
      </c>
      <c r="B15" s="3"/>
      <c r="C15" s="3">
        <v>8.88</v>
      </c>
      <c r="D15" s="3">
        <v>15.12</v>
      </c>
      <c r="E15" s="3">
        <v>79.2</v>
      </c>
      <c r="F15" s="3"/>
      <c r="G15" s="3">
        <v>57.96</v>
      </c>
      <c r="H15" s="3"/>
      <c r="I15" s="3">
        <v>3.96</v>
      </c>
      <c r="J15" s="3">
        <v>479.4</v>
      </c>
      <c r="K15" s="3"/>
      <c r="L15" s="3">
        <v>8.64</v>
      </c>
      <c r="M15" s="3"/>
      <c r="N15" s="3"/>
      <c r="O15" s="3">
        <v>6.05</v>
      </c>
      <c r="P15" s="3">
        <v>14.9</v>
      </c>
      <c r="Q15" s="3">
        <v>7.45</v>
      </c>
      <c r="R15" s="3"/>
      <c r="S15" s="3"/>
      <c r="T15" s="3"/>
      <c r="U15" s="3"/>
      <c r="V15" s="3"/>
      <c r="W15" s="3">
        <v>954</v>
      </c>
      <c r="X15" s="3"/>
      <c r="Y15" s="3">
        <v>30</v>
      </c>
      <c r="Z15" s="3"/>
      <c r="AA15" s="3">
        <v>34.65</v>
      </c>
      <c r="AB15" s="3">
        <v>40.875</v>
      </c>
      <c r="AC15" s="3">
        <v>2.65</v>
      </c>
      <c r="AD15" s="3"/>
      <c r="AE15" s="3">
        <v>12.36</v>
      </c>
      <c r="AF15" s="3"/>
      <c r="AG15" s="3">
        <v>67.68</v>
      </c>
      <c r="AH15" s="3"/>
      <c r="AI15" s="3"/>
      <c r="AJ15" s="2">
        <f t="shared" si="0"/>
        <v>1823.775</v>
      </c>
      <c r="AL15" s="17"/>
      <c r="AM15" s="21"/>
      <c r="AN15" s="20"/>
    </row>
    <row r="16" spans="1:40" ht="12.75">
      <c r="A16" s="1" t="s">
        <v>40</v>
      </c>
      <c r="B16" s="3"/>
      <c r="C16" s="3"/>
      <c r="D16" s="3"/>
      <c r="E16" s="3">
        <v>4.8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76</v>
      </c>
      <c r="X16" s="3"/>
      <c r="Y16" s="3"/>
      <c r="Z16" s="3"/>
      <c r="AA16" s="3">
        <v>5.775</v>
      </c>
      <c r="AB16" s="3"/>
      <c r="AC16" s="3"/>
      <c r="AD16" s="3"/>
      <c r="AE16" s="3"/>
      <c r="AF16" s="3"/>
      <c r="AG16" s="3">
        <v>28.8</v>
      </c>
      <c r="AH16" s="3"/>
      <c r="AI16" s="3"/>
      <c r="AJ16" s="2">
        <f t="shared" si="0"/>
        <v>115.375</v>
      </c>
      <c r="AL16" s="20"/>
      <c r="AM16" s="20"/>
      <c r="AN16" s="20"/>
    </row>
    <row r="17" spans="1:40" ht="12.75">
      <c r="A17" s="1" t="s">
        <v>57</v>
      </c>
      <c r="B17" s="3"/>
      <c r="C17" s="3"/>
      <c r="D17" s="3"/>
      <c r="E17" s="3">
        <v>3.36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v>21.6</v>
      </c>
      <c r="AH17" s="3"/>
      <c r="AI17" s="3"/>
      <c r="AJ17" s="2">
        <f t="shared" si="0"/>
        <v>24.96</v>
      </c>
      <c r="AL17" s="20"/>
      <c r="AM17" s="20"/>
      <c r="AN17" s="20"/>
    </row>
    <row r="18" spans="1:40" ht="12.75">
      <c r="A18" s="1" t="s">
        <v>43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">
        <f t="shared" si="0"/>
        <v>0</v>
      </c>
      <c r="AL18" s="20"/>
      <c r="AM18" s="20"/>
      <c r="AN18" s="20"/>
    </row>
    <row r="19" spans="1:40" ht="12.75">
      <c r="A19" s="1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">
        <f t="shared" si="0"/>
        <v>0</v>
      </c>
      <c r="AL19" s="20"/>
      <c r="AM19" s="20"/>
      <c r="AN19" s="20"/>
    </row>
    <row r="20" spans="1:40" ht="12.75">
      <c r="A20" s="5" t="s">
        <v>32</v>
      </c>
      <c r="B20" s="3"/>
      <c r="C20" s="3"/>
      <c r="D20" s="3">
        <v>10.56</v>
      </c>
      <c r="E20" s="3">
        <v>100.8</v>
      </c>
      <c r="F20" s="3">
        <v>0.24</v>
      </c>
      <c r="G20" s="3">
        <v>1.2</v>
      </c>
      <c r="H20" s="3"/>
      <c r="I20" s="3">
        <v>5.22</v>
      </c>
      <c r="J20" s="3">
        <v>314.4</v>
      </c>
      <c r="K20" s="3">
        <v>49.44</v>
      </c>
      <c r="L20" s="3">
        <v>20.4</v>
      </c>
      <c r="M20" s="3">
        <v>192.48</v>
      </c>
      <c r="N20" s="3"/>
      <c r="O20" s="3">
        <v>14.52</v>
      </c>
      <c r="P20" s="3">
        <v>28.31</v>
      </c>
      <c r="Q20" s="3">
        <v>22.95</v>
      </c>
      <c r="R20" s="3">
        <v>4.38</v>
      </c>
      <c r="S20" s="3">
        <v>35.04</v>
      </c>
      <c r="T20" s="3"/>
      <c r="U20" s="3"/>
      <c r="V20" s="3">
        <v>8.3</v>
      </c>
      <c r="W20" s="3">
        <v>447.5</v>
      </c>
      <c r="X20" s="3"/>
      <c r="Y20" s="3">
        <v>12.5</v>
      </c>
      <c r="Z20" s="3">
        <v>13.5</v>
      </c>
      <c r="AA20" s="3">
        <v>13.65</v>
      </c>
      <c r="AB20" s="3">
        <v>37.125</v>
      </c>
      <c r="AC20" s="3"/>
      <c r="AD20" s="3"/>
      <c r="AE20" s="3"/>
      <c r="AF20" s="3"/>
      <c r="AG20" s="3">
        <v>113.28</v>
      </c>
      <c r="AH20" s="3">
        <v>46.24</v>
      </c>
      <c r="AI20" s="3"/>
      <c r="AJ20" s="2">
        <f t="shared" si="0"/>
        <v>1492.0349999999999</v>
      </c>
      <c r="AL20" s="20"/>
      <c r="AM20" s="20"/>
      <c r="AN20" s="20"/>
    </row>
    <row r="21" spans="1:40" ht="12.75">
      <c r="A21" s="5" t="s">
        <v>33</v>
      </c>
      <c r="B21" s="3">
        <v>30.24</v>
      </c>
      <c r="C21" s="3">
        <v>8.4</v>
      </c>
      <c r="D21" s="3"/>
      <c r="E21" s="3"/>
      <c r="F21" s="3"/>
      <c r="G21" s="3"/>
      <c r="H21" s="3"/>
      <c r="I21" s="3"/>
      <c r="J21" s="3">
        <v>13.2</v>
      </c>
      <c r="K21" s="3">
        <v>15.84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">
        <f t="shared" si="0"/>
        <v>67.68</v>
      </c>
      <c r="AL21" s="20"/>
      <c r="AM21" s="20"/>
      <c r="AN21" s="20"/>
    </row>
    <row r="22" spans="1:40" ht="12.75">
      <c r="A22" s="4" t="s">
        <v>5</v>
      </c>
      <c r="B22" s="4">
        <f aca="true" t="shared" si="1" ref="B22:AJ22">SUM(B7:B21)</f>
        <v>30.24</v>
      </c>
      <c r="C22" s="4">
        <f t="shared" si="1"/>
        <v>53.519999999999996</v>
      </c>
      <c r="D22" s="4">
        <f t="shared" si="1"/>
        <v>59.76</v>
      </c>
      <c r="E22" s="4">
        <f t="shared" si="1"/>
        <v>237.60000000000002</v>
      </c>
      <c r="F22" s="4">
        <f t="shared" si="1"/>
        <v>0.24</v>
      </c>
      <c r="G22" s="4">
        <f t="shared" si="1"/>
        <v>106.32000000000001</v>
      </c>
      <c r="H22" s="4"/>
      <c r="I22" s="4">
        <f t="shared" si="1"/>
        <v>11.7</v>
      </c>
      <c r="J22" s="4">
        <f t="shared" si="1"/>
        <v>1533.0800000000002</v>
      </c>
      <c r="K22" s="4">
        <f t="shared" si="1"/>
        <v>65.28</v>
      </c>
      <c r="L22" s="4">
        <f t="shared" si="1"/>
        <v>53.279999999999994</v>
      </c>
      <c r="M22" s="4">
        <f t="shared" si="1"/>
        <v>194.16</v>
      </c>
      <c r="N22" s="4">
        <f t="shared" si="1"/>
        <v>0.96</v>
      </c>
      <c r="O22" s="4">
        <f t="shared" si="1"/>
        <v>28.57</v>
      </c>
      <c r="P22" s="4">
        <f t="shared" si="1"/>
        <v>76.07</v>
      </c>
      <c r="Q22" s="4">
        <f t="shared" si="1"/>
        <v>46.32</v>
      </c>
      <c r="R22" s="4">
        <f t="shared" si="1"/>
        <v>4.38</v>
      </c>
      <c r="S22" s="4">
        <f t="shared" si="1"/>
        <v>48.18</v>
      </c>
      <c r="T22" s="4">
        <f t="shared" si="1"/>
        <v>9.16</v>
      </c>
      <c r="U22" s="4">
        <f t="shared" si="1"/>
        <v>2.47</v>
      </c>
      <c r="V22" s="4">
        <f t="shared" si="1"/>
        <v>8.3</v>
      </c>
      <c r="W22" s="4">
        <f t="shared" si="1"/>
        <v>2202.5</v>
      </c>
      <c r="X22" s="4"/>
      <c r="Y22" s="4">
        <f t="shared" si="1"/>
        <v>58.5</v>
      </c>
      <c r="Z22" s="4">
        <f t="shared" si="1"/>
        <v>30</v>
      </c>
      <c r="AA22" s="4">
        <f t="shared" si="1"/>
        <v>108.15</v>
      </c>
      <c r="AB22" s="4">
        <f t="shared" si="1"/>
        <v>124.125</v>
      </c>
      <c r="AC22" s="4">
        <f t="shared" si="1"/>
        <v>3.9749999999999996</v>
      </c>
      <c r="AD22" s="4">
        <f t="shared" si="1"/>
        <v>3.42</v>
      </c>
      <c r="AE22" s="4">
        <f t="shared" si="1"/>
        <v>52.68</v>
      </c>
      <c r="AF22" s="4">
        <f t="shared" si="1"/>
        <v>0</v>
      </c>
      <c r="AG22" s="4">
        <f t="shared" si="1"/>
        <v>338.4</v>
      </c>
      <c r="AH22" s="4">
        <f t="shared" si="1"/>
        <v>46.24</v>
      </c>
      <c r="AI22" s="4">
        <f t="shared" si="1"/>
        <v>0</v>
      </c>
      <c r="AJ22" s="4">
        <f t="shared" si="1"/>
        <v>5537.580000000001</v>
      </c>
      <c r="AL22" s="20"/>
      <c r="AM22" s="20"/>
      <c r="AN22" s="20"/>
    </row>
    <row r="23" spans="38:40" ht="12.75">
      <c r="AL23" s="20"/>
      <c r="AM23" s="20"/>
      <c r="AN23" s="20"/>
    </row>
    <row r="24" spans="38:40" ht="12.75">
      <c r="AL24" s="20"/>
      <c r="AM24" s="20"/>
      <c r="AN24" s="20"/>
    </row>
    <row r="25" spans="1:40" ht="12.75">
      <c r="A25" s="40" t="s">
        <v>52</v>
      </c>
      <c r="B25" s="43" t="s">
        <v>38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34" t="s">
        <v>4</v>
      </c>
      <c r="AL25" s="20"/>
      <c r="AM25" s="20"/>
      <c r="AN25" s="20"/>
    </row>
    <row r="26" spans="1:40" ht="22.5">
      <c r="A26" s="41"/>
      <c r="B26" s="8" t="s">
        <v>37</v>
      </c>
      <c r="C26" s="8" t="s">
        <v>12</v>
      </c>
      <c r="D26" s="8" t="s">
        <v>14</v>
      </c>
      <c r="E26" s="8" t="s">
        <v>13</v>
      </c>
      <c r="F26" s="8" t="s">
        <v>18</v>
      </c>
      <c r="G26" s="8" t="s">
        <v>17</v>
      </c>
      <c r="H26" s="8" t="s">
        <v>102</v>
      </c>
      <c r="I26" s="8" t="s">
        <v>15</v>
      </c>
      <c r="J26" s="8" t="s">
        <v>10</v>
      </c>
      <c r="K26" s="8" t="s">
        <v>11</v>
      </c>
      <c r="L26" s="8" t="s">
        <v>23</v>
      </c>
      <c r="M26" s="8" t="s">
        <v>22</v>
      </c>
      <c r="N26" s="8" t="s">
        <v>50</v>
      </c>
      <c r="O26" s="8" t="s">
        <v>7</v>
      </c>
      <c r="P26" s="8" t="s">
        <v>8</v>
      </c>
      <c r="Q26" s="8" t="s">
        <v>6</v>
      </c>
      <c r="R26" s="8" t="s">
        <v>56</v>
      </c>
      <c r="S26" s="8" t="s">
        <v>9</v>
      </c>
      <c r="T26" s="8" t="s">
        <v>45</v>
      </c>
      <c r="U26" s="6" t="s">
        <v>81</v>
      </c>
      <c r="V26" s="6" t="s">
        <v>80</v>
      </c>
      <c r="W26" s="8" t="s">
        <v>0</v>
      </c>
      <c r="X26" s="22" t="s">
        <v>101</v>
      </c>
      <c r="Y26" s="8" t="s">
        <v>34</v>
      </c>
      <c r="Z26" s="8" t="s">
        <v>1</v>
      </c>
      <c r="AA26" s="8" t="s">
        <v>2</v>
      </c>
      <c r="AB26" s="8" t="s">
        <v>3</v>
      </c>
      <c r="AC26" s="6" t="s">
        <v>42</v>
      </c>
      <c r="AD26" s="6" t="s">
        <v>64</v>
      </c>
      <c r="AE26" s="9" t="s">
        <v>19</v>
      </c>
      <c r="AF26" s="9" t="s">
        <v>47</v>
      </c>
      <c r="AG26" s="9" t="s">
        <v>16</v>
      </c>
      <c r="AH26" s="9" t="s">
        <v>71</v>
      </c>
      <c r="AI26" s="9" t="s">
        <v>65</v>
      </c>
      <c r="AJ26" s="35"/>
      <c r="AL26" s="20"/>
      <c r="AM26" s="20"/>
      <c r="AN26" s="20"/>
    </row>
    <row r="27" spans="1:40" ht="12.75">
      <c r="A27" s="42"/>
      <c r="B27" s="3" t="s">
        <v>20</v>
      </c>
      <c r="C27" s="3" t="s">
        <v>20</v>
      </c>
      <c r="D27" s="3" t="s">
        <v>20</v>
      </c>
      <c r="E27" s="3" t="s">
        <v>20</v>
      </c>
      <c r="F27" s="3" t="s">
        <v>20</v>
      </c>
      <c r="G27" s="3" t="s">
        <v>20</v>
      </c>
      <c r="H27" s="3" t="s">
        <v>20</v>
      </c>
      <c r="I27" s="3" t="s">
        <v>20</v>
      </c>
      <c r="J27" s="3" t="s">
        <v>20</v>
      </c>
      <c r="K27" s="3" t="s">
        <v>20</v>
      </c>
      <c r="L27" s="3" t="s">
        <v>20</v>
      </c>
      <c r="M27" s="3" t="s">
        <v>20</v>
      </c>
      <c r="N27" s="3" t="s">
        <v>20</v>
      </c>
      <c r="O27" s="3" t="s">
        <v>20</v>
      </c>
      <c r="P27" s="3" t="s">
        <v>20</v>
      </c>
      <c r="Q27" s="3" t="s">
        <v>20</v>
      </c>
      <c r="R27" s="3" t="s">
        <v>20</v>
      </c>
      <c r="S27" s="3" t="s">
        <v>20</v>
      </c>
      <c r="T27" s="3" t="s">
        <v>20</v>
      </c>
      <c r="U27" s="3" t="s">
        <v>20</v>
      </c>
      <c r="V27" s="3" t="s">
        <v>20</v>
      </c>
      <c r="W27" s="3" t="s">
        <v>20</v>
      </c>
      <c r="X27" s="3"/>
      <c r="Y27" s="3" t="s">
        <v>20</v>
      </c>
      <c r="Z27" s="3" t="s">
        <v>20</v>
      </c>
      <c r="AA27" s="3" t="s">
        <v>20</v>
      </c>
      <c r="AB27" s="3" t="s">
        <v>20</v>
      </c>
      <c r="AC27" s="3" t="s">
        <v>20</v>
      </c>
      <c r="AD27" s="3" t="s">
        <v>20</v>
      </c>
      <c r="AE27" s="3" t="s">
        <v>20</v>
      </c>
      <c r="AF27" s="3" t="s">
        <v>20</v>
      </c>
      <c r="AG27" s="3" t="s">
        <v>20</v>
      </c>
      <c r="AH27" s="3" t="s">
        <v>20</v>
      </c>
      <c r="AI27" s="3" t="s">
        <v>20</v>
      </c>
      <c r="AJ27" s="36"/>
      <c r="AL27" s="20"/>
      <c r="AM27" s="20"/>
      <c r="AN27" s="20"/>
    </row>
    <row r="28" spans="1:40" ht="12.75">
      <c r="A28" s="1" t="s">
        <v>103</v>
      </c>
      <c r="B28" s="3"/>
      <c r="C28" s="3"/>
      <c r="D28" s="3"/>
      <c r="E28" s="3">
        <v>13.92</v>
      </c>
      <c r="F28" s="3"/>
      <c r="G28" s="3">
        <v>6.24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12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2">
        <f aca="true" t="shared" si="2" ref="AJ28:AJ40">SUM(B28:AI28)</f>
        <v>32.16</v>
      </c>
      <c r="AL28" s="20"/>
      <c r="AM28" s="20"/>
      <c r="AN28" s="20"/>
    </row>
    <row r="29" spans="1:40" ht="12.75">
      <c r="A29" s="1" t="s">
        <v>66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10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2">
        <f t="shared" si="2"/>
        <v>10</v>
      </c>
      <c r="AL29" s="20"/>
      <c r="AM29" s="20"/>
      <c r="AN29" s="20"/>
    </row>
    <row r="30" spans="1:40" ht="12.75">
      <c r="A30" s="1" t="s">
        <v>21</v>
      </c>
      <c r="B30" s="3"/>
      <c r="C30" s="3"/>
      <c r="D30" s="3"/>
      <c r="E30" s="3">
        <v>6.48</v>
      </c>
      <c r="F30" s="3"/>
      <c r="G30" s="3">
        <v>2.64</v>
      </c>
      <c r="H30" s="3"/>
      <c r="I30" s="3"/>
      <c r="J30" s="3">
        <v>19.92</v>
      </c>
      <c r="K30" s="3">
        <v>1.92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24</v>
      </c>
      <c r="X30" s="3"/>
      <c r="Y30" s="3"/>
      <c r="Z30" s="3">
        <v>7.5</v>
      </c>
      <c r="AA30" s="3"/>
      <c r="AB30" s="3">
        <v>2.25</v>
      </c>
      <c r="AC30" s="3"/>
      <c r="AD30" s="3"/>
      <c r="AE30" s="3"/>
      <c r="AF30" s="3"/>
      <c r="AG30" s="3"/>
      <c r="AH30" s="3"/>
      <c r="AI30" s="3"/>
      <c r="AJ30" s="2">
        <f t="shared" si="2"/>
        <v>64.71000000000001</v>
      </c>
      <c r="AL30" s="20"/>
      <c r="AM30" s="20"/>
      <c r="AN30" s="20"/>
    </row>
    <row r="31" spans="1:40" ht="15" customHeight="1">
      <c r="A31" s="1" t="s">
        <v>25</v>
      </c>
      <c r="B31" s="3"/>
      <c r="C31" s="3"/>
      <c r="D31" s="3"/>
      <c r="E31" s="3">
        <v>6.48</v>
      </c>
      <c r="F31" s="3"/>
      <c r="G31" s="3"/>
      <c r="H31" s="3"/>
      <c r="I31" s="3"/>
      <c r="J31" s="3">
        <v>82.04</v>
      </c>
      <c r="K31" s="3">
        <v>8.64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2">
        <f t="shared" si="2"/>
        <v>97.16000000000001</v>
      </c>
      <c r="AL31" s="20"/>
      <c r="AM31" s="20"/>
      <c r="AN31" s="20"/>
    </row>
    <row r="32" spans="1:40" ht="12.75">
      <c r="A32" s="1" t="s">
        <v>26</v>
      </c>
      <c r="B32" s="3"/>
      <c r="C32" s="3"/>
      <c r="D32" s="3"/>
      <c r="E32" s="3">
        <v>1.68</v>
      </c>
      <c r="F32" s="3"/>
      <c r="G32" s="3"/>
      <c r="H32" s="3"/>
      <c r="I32" s="3"/>
      <c r="J32" s="3">
        <v>17.52</v>
      </c>
      <c r="K32" s="3">
        <v>2.88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v>12</v>
      </c>
      <c r="X32" s="3"/>
      <c r="Y32" s="3"/>
      <c r="Z32" s="3"/>
      <c r="AA32" s="3">
        <v>1.225</v>
      </c>
      <c r="AB32" s="3"/>
      <c r="AC32" s="3"/>
      <c r="AD32" s="3"/>
      <c r="AE32" s="3"/>
      <c r="AF32" s="3"/>
      <c r="AG32" s="3"/>
      <c r="AH32" s="3"/>
      <c r="AI32" s="3"/>
      <c r="AJ32" s="2">
        <f t="shared" si="2"/>
        <v>35.305</v>
      </c>
      <c r="AL32" s="20"/>
      <c r="AM32" s="20"/>
      <c r="AN32" s="20"/>
    </row>
    <row r="33" spans="1:40" ht="12.75">
      <c r="A33" s="1" t="s">
        <v>77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12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">
        <f t="shared" si="2"/>
        <v>12</v>
      </c>
      <c r="AL33" s="20"/>
      <c r="AM33" s="20"/>
      <c r="AN33" s="20"/>
    </row>
    <row r="34" spans="1:40" ht="12.75">
      <c r="A34" s="1" t="s">
        <v>76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24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2">
        <f t="shared" si="2"/>
        <v>24</v>
      </c>
      <c r="AL34" s="20"/>
      <c r="AM34" s="20"/>
      <c r="AN34" s="20"/>
    </row>
    <row r="35" spans="1:40" ht="12" customHeight="1">
      <c r="A35" s="1" t="s">
        <v>78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12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2">
        <f t="shared" si="2"/>
        <v>12</v>
      </c>
      <c r="AL35" s="20"/>
      <c r="AM35" s="20"/>
      <c r="AN35" s="20"/>
    </row>
    <row r="36" spans="1:40" ht="11.25" customHeight="1">
      <c r="A36" s="1" t="s">
        <v>27</v>
      </c>
      <c r="B36" s="3"/>
      <c r="C36" s="3">
        <v>4.56</v>
      </c>
      <c r="D36" s="3"/>
      <c r="E36" s="3">
        <v>41.04</v>
      </c>
      <c r="F36" s="3"/>
      <c r="G36" s="3"/>
      <c r="H36" s="3"/>
      <c r="I36" s="3"/>
      <c r="J36" s="3">
        <v>349.68</v>
      </c>
      <c r="K36" s="3">
        <v>2.88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>
        <v>68</v>
      </c>
      <c r="X36" s="3"/>
      <c r="Y36" s="3"/>
      <c r="Z36" s="3">
        <v>3</v>
      </c>
      <c r="AA36" s="3">
        <v>6.3</v>
      </c>
      <c r="AB36" s="3">
        <v>3</v>
      </c>
      <c r="AC36" s="3"/>
      <c r="AD36" s="3"/>
      <c r="AE36" s="3"/>
      <c r="AF36" s="3"/>
      <c r="AG36" s="3"/>
      <c r="AH36" s="3"/>
      <c r="AI36" s="3"/>
      <c r="AJ36" s="2">
        <f t="shared" si="2"/>
        <v>478.46000000000004</v>
      </c>
      <c r="AL36" s="20"/>
      <c r="AM36" s="20"/>
      <c r="AN36" s="20"/>
    </row>
    <row r="37" spans="1:40" ht="12.75">
      <c r="A37" s="1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">
        <f t="shared" si="2"/>
        <v>0</v>
      </c>
      <c r="AL37" s="20"/>
      <c r="AM37" s="20"/>
      <c r="AN37" s="20"/>
    </row>
    <row r="38" spans="1:40" ht="12.75">
      <c r="A38" s="1" t="s">
        <v>29</v>
      </c>
      <c r="B38" s="3"/>
      <c r="C38" s="3"/>
      <c r="D38" s="3"/>
      <c r="E38" s="3">
        <v>7.44</v>
      </c>
      <c r="F38" s="3"/>
      <c r="G38" s="3"/>
      <c r="H38" s="3"/>
      <c r="I38" s="3"/>
      <c r="J38" s="3">
        <v>108.48</v>
      </c>
      <c r="K38" s="3">
        <v>2.4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12</v>
      </c>
      <c r="X38" s="3"/>
      <c r="Y38" s="3"/>
      <c r="Z38" s="3"/>
      <c r="AA38" s="3">
        <v>3.5</v>
      </c>
      <c r="AB38" s="3"/>
      <c r="AC38" s="3"/>
      <c r="AD38" s="3"/>
      <c r="AE38" s="3"/>
      <c r="AF38" s="3"/>
      <c r="AG38" s="3"/>
      <c r="AH38" s="3"/>
      <c r="AI38" s="3"/>
      <c r="AJ38" s="2">
        <f t="shared" si="2"/>
        <v>133.82</v>
      </c>
      <c r="AL38" s="20"/>
      <c r="AM38" s="20"/>
      <c r="AN38" s="20"/>
    </row>
    <row r="39" spans="1:40" ht="12.75">
      <c r="A39" s="1" t="s">
        <v>30</v>
      </c>
      <c r="B39" s="3"/>
      <c r="C39" s="3"/>
      <c r="D39" s="3">
        <v>1.92</v>
      </c>
      <c r="E39" s="3">
        <v>32.64</v>
      </c>
      <c r="F39" s="3"/>
      <c r="G39" s="3">
        <v>8.16</v>
      </c>
      <c r="H39" s="3"/>
      <c r="I39" s="3"/>
      <c r="J39" s="3">
        <v>256.52</v>
      </c>
      <c r="K39" s="3">
        <v>11</v>
      </c>
      <c r="L39" s="3"/>
      <c r="M39" s="3"/>
      <c r="N39" s="3"/>
      <c r="O39" s="3">
        <v>2.42</v>
      </c>
      <c r="P39" s="3"/>
      <c r="Q39" s="3">
        <v>5.96</v>
      </c>
      <c r="R39" s="3"/>
      <c r="S39" s="3">
        <v>4.38</v>
      </c>
      <c r="T39" s="3"/>
      <c r="U39" s="3"/>
      <c r="V39" s="3"/>
      <c r="W39" s="3">
        <v>142</v>
      </c>
      <c r="X39" s="3">
        <v>12</v>
      </c>
      <c r="Y39" s="3"/>
      <c r="Z39" s="3">
        <v>8</v>
      </c>
      <c r="AA39" s="3">
        <v>8.925</v>
      </c>
      <c r="AB39" s="3">
        <v>7.875</v>
      </c>
      <c r="AC39" s="3"/>
      <c r="AD39" s="3"/>
      <c r="AE39" s="3"/>
      <c r="AF39" s="3"/>
      <c r="AG39" s="3">
        <v>57.84</v>
      </c>
      <c r="AH39" s="3"/>
      <c r="AI39" s="3"/>
      <c r="AJ39" s="2">
        <f t="shared" si="2"/>
        <v>559.64</v>
      </c>
      <c r="AL39" s="17"/>
      <c r="AM39" s="23"/>
      <c r="AN39" s="20"/>
    </row>
    <row r="40" spans="1:40" ht="12.75">
      <c r="A40" s="1" t="s">
        <v>94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24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2">
        <f t="shared" si="2"/>
        <v>24</v>
      </c>
      <c r="AL40" s="17"/>
      <c r="AM40" s="20"/>
      <c r="AN40" s="20"/>
    </row>
    <row r="41" spans="1:40" ht="12.75">
      <c r="A41" s="1" t="s">
        <v>31</v>
      </c>
      <c r="B41" s="3"/>
      <c r="C41" s="3"/>
      <c r="D41" s="3"/>
      <c r="E41" s="3">
        <v>10.08</v>
      </c>
      <c r="F41" s="3"/>
      <c r="G41" s="3"/>
      <c r="H41" s="3"/>
      <c r="I41" s="3"/>
      <c r="J41" s="3">
        <v>40.8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5">
        <v>42</v>
      </c>
      <c r="X41" s="3"/>
      <c r="Y41" s="3"/>
      <c r="Z41" s="3"/>
      <c r="AA41" s="3">
        <v>3.5</v>
      </c>
      <c r="AB41" s="3"/>
      <c r="AC41" s="3"/>
      <c r="AD41" s="3"/>
      <c r="AE41" s="3"/>
      <c r="AF41" s="3"/>
      <c r="AG41" s="3">
        <v>13.92</v>
      </c>
      <c r="AH41" s="3"/>
      <c r="AI41" s="3"/>
      <c r="AJ41" s="2">
        <f aca="true" t="shared" si="3" ref="AJ41:AJ61">SUM(B41:AI41)</f>
        <v>110.3</v>
      </c>
      <c r="AL41" s="20"/>
      <c r="AM41" s="20"/>
      <c r="AN41" s="20"/>
    </row>
    <row r="42" spans="1:40" ht="12.75">
      <c r="A42" s="1" t="s">
        <v>67</v>
      </c>
      <c r="B42" s="3"/>
      <c r="C42" s="3"/>
      <c r="D42" s="3"/>
      <c r="E42" s="25">
        <v>2.4</v>
      </c>
      <c r="F42" s="3"/>
      <c r="G42" s="3"/>
      <c r="H42" s="3"/>
      <c r="I42" s="3"/>
      <c r="J42" s="25">
        <v>57.5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5">
        <v>36</v>
      </c>
      <c r="X42" s="3"/>
      <c r="Y42" s="3"/>
      <c r="Z42" s="3">
        <v>10</v>
      </c>
      <c r="AA42" s="3"/>
      <c r="AB42" s="3"/>
      <c r="AC42" s="3"/>
      <c r="AD42" s="3"/>
      <c r="AE42" s="3"/>
      <c r="AF42" s="3"/>
      <c r="AG42" s="3"/>
      <c r="AH42" s="3"/>
      <c r="AI42" s="3"/>
      <c r="AJ42" s="2">
        <f t="shared" si="3"/>
        <v>105.9</v>
      </c>
      <c r="AL42" s="20"/>
      <c r="AM42" s="20"/>
      <c r="AN42" s="20"/>
    </row>
    <row r="43" spans="1:40" ht="12.75">
      <c r="A43" s="5" t="s">
        <v>28</v>
      </c>
      <c r="B43" s="3"/>
      <c r="C43" s="3"/>
      <c r="D43" s="3"/>
      <c r="E43" s="3">
        <v>7.2</v>
      </c>
      <c r="F43" s="3"/>
      <c r="G43" s="3"/>
      <c r="H43" s="3"/>
      <c r="I43" s="3"/>
      <c r="J43" s="3">
        <v>19.68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12</v>
      </c>
      <c r="X43" s="3"/>
      <c r="Y43" s="3"/>
      <c r="Z43" s="3"/>
      <c r="AA43" s="3">
        <v>3.325</v>
      </c>
      <c r="AB43" s="3"/>
      <c r="AC43" s="3"/>
      <c r="AD43" s="3"/>
      <c r="AE43" s="3"/>
      <c r="AF43" s="3"/>
      <c r="AG43" s="3"/>
      <c r="AH43" s="3"/>
      <c r="AI43" s="3"/>
      <c r="AJ43" s="2">
        <f t="shared" si="3"/>
        <v>42.205</v>
      </c>
      <c r="AL43" s="17"/>
      <c r="AM43" s="20"/>
      <c r="AN43" s="20"/>
    </row>
    <row r="44" spans="1:40" ht="12.75">
      <c r="A44" s="1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72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">
        <f t="shared" si="3"/>
        <v>72</v>
      </c>
      <c r="AL44" s="17"/>
      <c r="AM44" s="20"/>
      <c r="AN44" s="20"/>
    </row>
    <row r="45" spans="1:40" ht="12.75">
      <c r="A45" s="1" t="s">
        <v>75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22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">
        <f t="shared" si="3"/>
        <v>22</v>
      </c>
      <c r="AL45" s="17"/>
      <c r="AM45" s="20"/>
      <c r="AN45" s="20"/>
    </row>
    <row r="46" spans="1:40" ht="12.75">
      <c r="A46" s="1" t="s">
        <v>59</v>
      </c>
      <c r="B46" s="3"/>
      <c r="C46" s="3"/>
      <c r="D46" s="3"/>
      <c r="E46" s="3">
        <v>18.96</v>
      </c>
      <c r="F46" s="3"/>
      <c r="G46" s="3"/>
      <c r="H46" s="3"/>
      <c r="I46" s="3"/>
      <c r="J46" s="3">
        <v>28.8</v>
      </c>
      <c r="K46" s="3">
        <v>0.96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38</v>
      </c>
      <c r="X46" s="3"/>
      <c r="Y46" s="3"/>
      <c r="Z46" s="3">
        <v>3.5</v>
      </c>
      <c r="AA46" s="3">
        <v>2.1</v>
      </c>
      <c r="AB46" s="3"/>
      <c r="AC46" s="3"/>
      <c r="AD46" s="3"/>
      <c r="AE46" s="3"/>
      <c r="AF46" s="3"/>
      <c r="AG46" s="3">
        <v>32.88</v>
      </c>
      <c r="AH46" s="3"/>
      <c r="AI46" s="3"/>
      <c r="AJ46" s="2">
        <f t="shared" si="3"/>
        <v>125.19999999999999</v>
      </c>
      <c r="AL46" s="17"/>
      <c r="AM46" s="20"/>
      <c r="AN46" s="20"/>
    </row>
    <row r="47" spans="1:40" ht="12.75">
      <c r="A47" s="1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v>14</v>
      </c>
      <c r="AC47" s="3"/>
      <c r="AD47" s="3"/>
      <c r="AE47" s="3"/>
      <c r="AF47" s="3"/>
      <c r="AG47" s="3"/>
      <c r="AH47" s="3"/>
      <c r="AI47" s="3"/>
      <c r="AJ47" s="2">
        <f t="shared" si="3"/>
        <v>14</v>
      </c>
      <c r="AL47" s="20"/>
      <c r="AM47" s="20"/>
      <c r="AN47" s="20"/>
    </row>
    <row r="48" spans="1:40" ht="12.75">
      <c r="A48" s="1" t="s">
        <v>73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4">
        <v>42</v>
      </c>
      <c r="O48" s="3"/>
      <c r="P48" s="3"/>
      <c r="Q48" s="3"/>
      <c r="R48" s="3"/>
      <c r="S48" s="3"/>
      <c r="T48" s="3"/>
      <c r="U48" s="3"/>
      <c r="V48" s="3"/>
      <c r="W48" s="3">
        <v>22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">
        <f t="shared" si="3"/>
        <v>64</v>
      </c>
      <c r="AL48" s="17"/>
      <c r="AM48" s="20"/>
      <c r="AN48" s="20"/>
    </row>
    <row r="49" spans="1:40" ht="12.75">
      <c r="A49" s="1" t="s">
        <v>62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24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">
        <f t="shared" si="3"/>
        <v>24</v>
      </c>
      <c r="AL49" s="17"/>
      <c r="AM49" s="20"/>
      <c r="AN49" s="20"/>
    </row>
    <row r="50" spans="1:40" ht="12.75">
      <c r="A50" s="1" t="s">
        <v>74</v>
      </c>
      <c r="B50" s="3"/>
      <c r="C50" s="3"/>
      <c r="D50" s="3"/>
      <c r="E50" s="3"/>
      <c r="F50" s="3"/>
      <c r="G50" s="3"/>
      <c r="H50" s="3"/>
      <c r="I50" s="3"/>
      <c r="J50" s="3">
        <v>5.04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v>12</v>
      </c>
      <c r="X50" s="3"/>
      <c r="Y50" s="3"/>
      <c r="Z50" s="3">
        <v>5</v>
      </c>
      <c r="AA50" s="3"/>
      <c r="AB50" s="3"/>
      <c r="AC50" s="3"/>
      <c r="AD50" s="3"/>
      <c r="AE50" s="3"/>
      <c r="AF50" s="3"/>
      <c r="AG50" s="3"/>
      <c r="AH50" s="3"/>
      <c r="AI50" s="3"/>
      <c r="AJ50" s="2">
        <f t="shared" si="3"/>
        <v>22.04</v>
      </c>
      <c r="AL50" s="20"/>
      <c r="AM50" s="20"/>
      <c r="AN50" s="20"/>
    </row>
    <row r="51" spans="1:40" ht="12.75">
      <c r="A51" s="1" t="s">
        <v>79</v>
      </c>
      <c r="B51" s="3"/>
      <c r="C51" s="3"/>
      <c r="D51" s="3"/>
      <c r="E51" s="3">
        <v>5.04</v>
      </c>
      <c r="F51" s="3"/>
      <c r="G51" s="3"/>
      <c r="H51" s="3"/>
      <c r="I51" s="3"/>
      <c r="J51" s="3">
        <v>121.92</v>
      </c>
      <c r="K51" s="3">
        <v>13.44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16</v>
      </c>
      <c r="X51" s="3"/>
      <c r="Y51" s="3"/>
      <c r="Z51" s="3"/>
      <c r="AA51" s="3">
        <v>5.075</v>
      </c>
      <c r="AB51" s="3">
        <v>1.125</v>
      </c>
      <c r="AC51" s="3"/>
      <c r="AD51" s="3"/>
      <c r="AE51" s="3"/>
      <c r="AF51" s="3"/>
      <c r="AG51" s="3">
        <v>13.92</v>
      </c>
      <c r="AH51" s="3"/>
      <c r="AI51" s="3"/>
      <c r="AJ51" s="2">
        <f t="shared" si="3"/>
        <v>176.51999999999998</v>
      </c>
      <c r="AL51" s="20"/>
      <c r="AM51" s="20"/>
      <c r="AN51" s="20"/>
    </row>
    <row r="52" spans="1:40" ht="12.75">
      <c r="A52" s="1" t="s">
        <v>69</v>
      </c>
      <c r="B52" s="3"/>
      <c r="C52" s="3">
        <v>18.72</v>
      </c>
      <c r="D52" s="3">
        <v>4.8</v>
      </c>
      <c r="E52" s="3">
        <v>21.84</v>
      </c>
      <c r="F52" s="3">
        <v>13.92</v>
      </c>
      <c r="G52" s="3"/>
      <c r="H52" s="3"/>
      <c r="I52" s="3"/>
      <c r="J52" s="3">
        <v>151.68</v>
      </c>
      <c r="K52" s="3">
        <v>17.28</v>
      </c>
      <c r="L52" s="3"/>
      <c r="M52" s="3"/>
      <c r="N52" s="3"/>
      <c r="O52" s="3">
        <v>1.21</v>
      </c>
      <c r="P52" s="3">
        <v>10.43</v>
      </c>
      <c r="Q52" s="3"/>
      <c r="R52" s="3">
        <v>10.95</v>
      </c>
      <c r="S52" s="3"/>
      <c r="T52" s="3"/>
      <c r="U52" s="3"/>
      <c r="V52" s="3"/>
      <c r="W52" s="3">
        <v>70</v>
      </c>
      <c r="X52" s="3"/>
      <c r="Y52" s="3"/>
      <c r="Z52" s="3">
        <v>6.5</v>
      </c>
      <c r="AA52" s="3">
        <v>4.025</v>
      </c>
      <c r="AB52" s="3"/>
      <c r="AC52" s="3"/>
      <c r="AD52" s="3"/>
      <c r="AE52" s="3"/>
      <c r="AF52" s="3"/>
      <c r="AG52" s="3">
        <v>114.72</v>
      </c>
      <c r="AH52" s="3"/>
      <c r="AI52" s="3"/>
      <c r="AJ52" s="2">
        <f t="shared" si="3"/>
        <v>446.07500000000005</v>
      </c>
      <c r="AL52" s="17"/>
      <c r="AM52" s="20"/>
      <c r="AN52" s="20"/>
    </row>
    <row r="53" spans="1:40" ht="12.75">
      <c r="A53" s="1" t="s">
        <v>63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26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">
        <f t="shared" si="3"/>
        <v>26</v>
      </c>
      <c r="AL53" s="20"/>
      <c r="AM53" s="20"/>
      <c r="AN53" s="20"/>
    </row>
    <row r="54" spans="1:40" ht="12.75">
      <c r="A54" s="1" t="s">
        <v>70</v>
      </c>
      <c r="B54" s="3"/>
      <c r="C54" s="3">
        <v>6.72</v>
      </c>
      <c r="D54" s="3"/>
      <c r="E54" s="3">
        <v>12.72</v>
      </c>
      <c r="F54" s="3"/>
      <c r="G54" s="3"/>
      <c r="H54" s="3"/>
      <c r="I54" s="3"/>
      <c r="J54" s="3">
        <v>179.76</v>
      </c>
      <c r="K54" s="3">
        <v>7.2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14</v>
      </c>
      <c r="X54" s="3"/>
      <c r="Y54" s="3"/>
      <c r="Z54" s="3"/>
      <c r="AA54" s="3"/>
      <c r="AB54" s="3">
        <v>2.25</v>
      </c>
      <c r="AC54" s="3"/>
      <c r="AD54" s="3"/>
      <c r="AE54" s="3"/>
      <c r="AF54" s="3"/>
      <c r="AG54" s="3"/>
      <c r="AH54" s="3"/>
      <c r="AI54" s="3"/>
      <c r="AJ54" s="2">
        <f t="shared" si="3"/>
        <v>222.64999999999998</v>
      </c>
      <c r="AL54" s="17"/>
      <c r="AM54" s="20"/>
      <c r="AN54" s="20"/>
    </row>
    <row r="55" spans="1:40" ht="13.5" customHeight="1">
      <c r="A55" s="1" t="s">
        <v>24</v>
      </c>
      <c r="B55" s="3"/>
      <c r="C55" s="3"/>
      <c r="D55" s="3">
        <v>5.76</v>
      </c>
      <c r="E55" s="3">
        <v>11.04</v>
      </c>
      <c r="F55" s="3"/>
      <c r="G55" s="3">
        <v>5.28</v>
      </c>
      <c r="H55" s="3"/>
      <c r="I55" s="3"/>
      <c r="J55" s="3">
        <v>120.48</v>
      </c>
      <c r="K55" s="3">
        <v>5.28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5">
        <v>26</v>
      </c>
      <c r="X55" s="3"/>
      <c r="Y55" s="3"/>
      <c r="Z55" s="3">
        <v>7</v>
      </c>
      <c r="AA55" s="3">
        <v>1.925</v>
      </c>
      <c r="AB55" s="3">
        <v>1.125</v>
      </c>
      <c r="AC55" s="3"/>
      <c r="AD55" s="3"/>
      <c r="AE55" s="3"/>
      <c r="AF55" s="3"/>
      <c r="AG55" s="3"/>
      <c r="AH55" s="3"/>
      <c r="AI55" s="3"/>
      <c r="AJ55" s="2">
        <f t="shared" si="3"/>
        <v>183.89000000000001</v>
      </c>
      <c r="AL55" s="20"/>
      <c r="AM55" s="20"/>
      <c r="AN55" s="20"/>
    </row>
    <row r="56" spans="1:40" ht="12.75">
      <c r="A56" s="1" t="s">
        <v>97</v>
      </c>
      <c r="B56" s="3"/>
      <c r="C56" s="3"/>
      <c r="D56" s="3"/>
      <c r="E56" s="3"/>
      <c r="F56" s="3"/>
      <c r="G56" s="3">
        <v>6.24</v>
      </c>
      <c r="H56" s="3"/>
      <c r="I56" s="3"/>
      <c r="J56" s="3">
        <v>6.76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v>72</v>
      </c>
      <c r="X56" s="3"/>
      <c r="Y56" s="3"/>
      <c r="Z56" s="3">
        <v>5</v>
      </c>
      <c r="AA56" s="3"/>
      <c r="AB56" s="3"/>
      <c r="AC56" s="3"/>
      <c r="AD56" s="3"/>
      <c r="AE56" s="3"/>
      <c r="AF56" s="3"/>
      <c r="AG56" s="3"/>
      <c r="AH56" s="3"/>
      <c r="AI56" s="3"/>
      <c r="AJ56" s="2">
        <f t="shared" si="3"/>
        <v>90</v>
      </c>
      <c r="AL56" s="20"/>
      <c r="AM56" s="20"/>
      <c r="AN56" s="20"/>
    </row>
    <row r="57" spans="1:40" ht="12.75">
      <c r="A57" s="1" t="s">
        <v>96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v>36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">
        <f t="shared" si="3"/>
        <v>36</v>
      </c>
      <c r="AL57" s="20"/>
      <c r="AM57" s="20"/>
      <c r="AN57" s="20"/>
    </row>
    <row r="58" spans="1:40" ht="12.75">
      <c r="A58" s="1" t="s">
        <v>98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>
        <v>26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">
        <f t="shared" si="3"/>
        <v>26</v>
      </c>
      <c r="AL58" s="20"/>
      <c r="AM58" s="20"/>
      <c r="AN58" s="20"/>
    </row>
    <row r="59" spans="1:40" ht="12.75">
      <c r="A59" s="1" t="s">
        <v>99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v>12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">
        <f t="shared" si="3"/>
        <v>12</v>
      </c>
      <c r="AL59" s="20"/>
      <c r="AM59" s="20"/>
      <c r="AN59" s="20"/>
    </row>
    <row r="60" spans="1:40" ht="22.5">
      <c r="A60" s="28" t="s">
        <v>104</v>
      </c>
      <c r="B60" s="29">
        <v>5.2</v>
      </c>
      <c r="C60" s="29"/>
      <c r="D60" s="29"/>
      <c r="E60" s="29">
        <v>111.46</v>
      </c>
      <c r="F60" s="29"/>
      <c r="G60" s="29"/>
      <c r="H60" s="29">
        <v>18.4</v>
      </c>
      <c r="I60" s="29"/>
      <c r="J60" s="29">
        <v>1143.88</v>
      </c>
      <c r="K60" s="30">
        <v>280.71</v>
      </c>
      <c r="L60" s="30"/>
      <c r="M60" s="30">
        <v>9.14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>
        <v>8.76</v>
      </c>
      <c r="AA60" s="30">
        <v>2.99</v>
      </c>
      <c r="AB60" s="30">
        <v>2.28</v>
      </c>
      <c r="AC60" s="30"/>
      <c r="AD60" s="30">
        <v>2.28</v>
      </c>
      <c r="AE60" s="30"/>
      <c r="AF60" s="30"/>
      <c r="AG60" s="30">
        <v>25.67</v>
      </c>
      <c r="AH60" s="30"/>
      <c r="AI60" s="30"/>
      <c r="AJ60" s="31">
        <f t="shared" si="3"/>
        <v>1610.7700000000002</v>
      </c>
      <c r="AK60" s="11"/>
      <c r="AL60" s="20"/>
      <c r="AM60" s="20"/>
      <c r="AN60" s="20"/>
    </row>
    <row r="61" spans="1:40" ht="12.75">
      <c r="A61" s="12" t="s">
        <v>92</v>
      </c>
      <c r="B61" s="13"/>
      <c r="C61" s="13"/>
      <c r="D61" s="13"/>
      <c r="E61" s="13"/>
      <c r="F61" s="13"/>
      <c r="G61" s="13"/>
      <c r="H61" s="13"/>
      <c r="I61" s="13"/>
      <c r="J61" s="13">
        <v>48</v>
      </c>
      <c r="K61" s="3">
        <v>20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">
        <f t="shared" si="3"/>
        <v>68</v>
      </c>
      <c r="AK61" s="11"/>
      <c r="AL61" s="20"/>
      <c r="AM61" s="20"/>
      <c r="AN61" s="20"/>
    </row>
    <row r="62" spans="1:40" ht="12.75">
      <c r="A62" s="4" t="s">
        <v>5</v>
      </c>
      <c r="B62" s="4">
        <f>SUM(B28:B56)</f>
        <v>0</v>
      </c>
      <c r="C62" s="4">
        <f>SUM(C28:C56)</f>
        <v>29.999999999999996</v>
      </c>
      <c r="D62" s="4">
        <f>SUM(D28:D56)</f>
        <v>12.48</v>
      </c>
      <c r="E62" s="4">
        <f>SUM(E28:E60)</f>
        <v>310.41999999999996</v>
      </c>
      <c r="F62" s="4">
        <f>SUM(F28:F56)</f>
        <v>13.92</v>
      </c>
      <c r="G62" s="4">
        <f>SUM(G28:G56)</f>
        <v>28.560000000000002</v>
      </c>
      <c r="H62" s="4"/>
      <c r="I62" s="4">
        <f>SUM(I28:I56)</f>
        <v>0</v>
      </c>
      <c r="J62" s="4">
        <f>SUM(J28:J61)</f>
        <v>2758.46</v>
      </c>
      <c r="K62" s="4">
        <f aca="true" t="shared" si="4" ref="K62:V62">SUM(K28:K56)</f>
        <v>73.88</v>
      </c>
      <c r="L62" s="4">
        <f t="shared" si="4"/>
        <v>0</v>
      </c>
      <c r="M62" s="4">
        <f t="shared" si="4"/>
        <v>0</v>
      </c>
      <c r="N62" s="4">
        <f t="shared" si="4"/>
        <v>42</v>
      </c>
      <c r="O62" s="4">
        <f t="shared" si="4"/>
        <v>3.63</v>
      </c>
      <c r="P62" s="4">
        <f t="shared" si="4"/>
        <v>10.43</v>
      </c>
      <c r="Q62" s="4">
        <f t="shared" si="4"/>
        <v>5.96</v>
      </c>
      <c r="R62" s="4">
        <f t="shared" si="4"/>
        <v>10.95</v>
      </c>
      <c r="S62" s="4">
        <f t="shared" si="4"/>
        <v>4.38</v>
      </c>
      <c r="T62" s="4">
        <f t="shared" si="4"/>
        <v>0</v>
      </c>
      <c r="U62" s="4">
        <f t="shared" si="4"/>
        <v>0</v>
      </c>
      <c r="V62" s="4">
        <f t="shared" si="4"/>
        <v>0</v>
      </c>
      <c r="W62" s="4">
        <f>SUM(W28:W59)</f>
        <v>930</v>
      </c>
      <c r="X62" s="4"/>
      <c r="Y62" s="4">
        <f aca="true" t="shared" si="5" ref="Y62:AI62">SUM(Y28:Y56)</f>
        <v>0</v>
      </c>
      <c r="Z62" s="4">
        <f t="shared" si="5"/>
        <v>55.5</v>
      </c>
      <c r="AA62" s="4">
        <f t="shared" si="5"/>
        <v>39.9</v>
      </c>
      <c r="AB62" s="4">
        <f t="shared" si="5"/>
        <v>31.625</v>
      </c>
      <c r="AC62" s="4">
        <f t="shared" si="5"/>
        <v>0</v>
      </c>
      <c r="AD62" s="4">
        <f t="shared" si="5"/>
        <v>0</v>
      </c>
      <c r="AE62" s="4">
        <f t="shared" si="5"/>
        <v>0</v>
      </c>
      <c r="AF62" s="4">
        <f t="shared" si="5"/>
        <v>0</v>
      </c>
      <c r="AG62" s="4">
        <f t="shared" si="5"/>
        <v>233.28000000000003</v>
      </c>
      <c r="AH62" s="4">
        <f t="shared" si="5"/>
        <v>0</v>
      </c>
      <c r="AI62" s="4">
        <f t="shared" si="5"/>
        <v>0</v>
      </c>
      <c r="AJ62" s="4">
        <f>SUM(AJ28:AJ61)</f>
        <v>4982.805</v>
      </c>
      <c r="AL62" s="20"/>
      <c r="AM62" s="20"/>
      <c r="AN62" s="20"/>
    </row>
    <row r="63" spans="38:40" ht="12.75">
      <c r="AL63" s="20"/>
      <c r="AM63" s="20"/>
      <c r="AN63" s="20"/>
    </row>
    <row r="64" spans="38:40" ht="12.75">
      <c r="AL64" s="20"/>
      <c r="AM64" s="20"/>
      <c r="AN64" s="20"/>
    </row>
    <row r="65" spans="38:40" ht="12.75">
      <c r="AL65" s="20"/>
      <c r="AM65" s="20"/>
      <c r="AN65" s="20"/>
    </row>
    <row r="66" spans="38:40" ht="12.75">
      <c r="AL66" s="20"/>
      <c r="AM66" s="20"/>
      <c r="AN66" s="20"/>
    </row>
    <row r="67" spans="1:40" ht="12.75">
      <c r="A67" s="40" t="s">
        <v>51</v>
      </c>
      <c r="B67" s="43" t="s">
        <v>38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5"/>
      <c r="AJ67" s="34" t="s">
        <v>4</v>
      </c>
      <c r="AL67" s="20"/>
      <c r="AM67" s="20"/>
      <c r="AN67" s="20"/>
    </row>
    <row r="68" spans="1:40" ht="12.75">
      <c r="A68" s="41"/>
      <c r="B68" s="8" t="s">
        <v>37</v>
      </c>
      <c r="C68" s="8" t="s">
        <v>12</v>
      </c>
      <c r="D68" s="8" t="s">
        <v>14</v>
      </c>
      <c r="E68" s="8" t="s">
        <v>13</v>
      </c>
      <c r="F68" s="8" t="s">
        <v>18</v>
      </c>
      <c r="G68" s="8" t="s">
        <v>17</v>
      </c>
      <c r="H68" s="8"/>
      <c r="I68" s="8" t="s">
        <v>15</v>
      </c>
      <c r="J68" s="8" t="s">
        <v>10</v>
      </c>
      <c r="K68" s="8" t="s">
        <v>11</v>
      </c>
      <c r="L68" s="8" t="s">
        <v>23</v>
      </c>
      <c r="M68" s="8" t="s">
        <v>22</v>
      </c>
      <c r="N68" s="8" t="s">
        <v>50</v>
      </c>
      <c r="O68" s="8" t="s">
        <v>7</v>
      </c>
      <c r="P68" s="8" t="s">
        <v>8</v>
      </c>
      <c r="Q68" s="8" t="s">
        <v>6</v>
      </c>
      <c r="R68" s="8" t="s">
        <v>56</v>
      </c>
      <c r="S68" s="8" t="s">
        <v>9</v>
      </c>
      <c r="T68" s="8" t="s">
        <v>45</v>
      </c>
      <c r="U68" s="6" t="s">
        <v>81</v>
      </c>
      <c r="V68" s="6" t="s">
        <v>80</v>
      </c>
      <c r="W68" s="8" t="s">
        <v>0</v>
      </c>
      <c r="X68" s="8"/>
      <c r="Y68" s="8" t="s">
        <v>34</v>
      </c>
      <c r="Z68" s="8" t="s">
        <v>1</v>
      </c>
      <c r="AA68" s="8" t="s">
        <v>2</v>
      </c>
      <c r="AB68" s="8" t="s">
        <v>3</v>
      </c>
      <c r="AC68" s="8" t="s">
        <v>42</v>
      </c>
      <c r="AD68" s="6" t="s">
        <v>64</v>
      </c>
      <c r="AE68" s="9" t="s">
        <v>19</v>
      </c>
      <c r="AF68" s="9" t="s">
        <v>47</v>
      </c>
      <c r="AG68" s="9" t="s">
        <v>16</v>
      </c>
      <c r="AH68" s="9" t="s">
        <v>71</v>
      </c>
      <c r="AI68" s="9" t="s">
        <v>65</v>
      </c>
      <c r="AJ68" s="35"/>
      <c r="AL68" s="20"/>
      <c r="AM68" s="20"/>
      <c r="AN68" s="20"/>
    </row>
    <row r="69" spans="1:40" ht="12.75">
      <c r="A69" s="42"/>
      <c r="B69" s="3" t="s">
        <v>20</v>
      </c>
      <c r="C69" s="3" t="s">
        <v>20</v>
      </c>
      <c r="D69" s="3" t="s">
        <v>20</v>
      </c>
      <c r="E69" s="3" t="s">
        <v>20</v>
      </c>
      <c r="F69" s="3" t="s">
        <v>20</v>
      </c>
      <c r="G69" s="3" t="s">
        <v>20</v>
      </c>
      <c r="H69" s="3"/>
      <c r="I69" s="3" t="s">
        <v>20</v>
      </c>
      <c r="J69" s="3" t="s">
        <v>20</v>
      </c>
      <c r="K69" s="3" t="s">
        <v>20</v>
      </c>
      <c r="L69" s="3" t="s">
        <v>20</v>
      </c>
      <c r="M69" s="3" t="s">
        <v>20</v>
      </c>
      <c r="N69" s="3" t="s">
        <v>20</v>
      </c>
      <c r="O69" s="3" t="s">
        <v>20</v>
      </c>
      <c r="P69" s="3" t="s">
        <v>20</v>
      </c>
      <c r="Q69" s="3" t="s">
        <v>20</v>
      </c>
      <c r="R69" s="3" t="s">
        <v>20</v>
      </c>
      <c r="S69" s="3" t="s">
        <v>20</v>
      </c>
      <c r="T69" s="3" t="s">
        <v>20</v>
      </c>
      <c r="U69" s="3" t="s">
        <v>20</v>
      </c>
      <c r="V69" s="3" t="s">
        <v>20</v>
      </c>
      <c r="W69" s="3" t="s">
        <v>20</v>
      </c>
      <c r="X69" s="3"/>
      <c r="Y69" s="3" t="s">
        <v>20</v>
      </c>
      <c r="Z69" s="3" t="s">
        <v>20</v>
      </c>
      <c r="AA69" s="3" t="s">
        <v>20</v>
      </c>
      <c r="AB69" s="3" t="s">
        <v>20</v>
      </c>
      <c r="AC69" s="3" t="s">
        <v>20</v>
      </c>
      <c r="AD69" s="3" t="s">
        <v>20</v>
      </c>
      <c r="AE69" s="3" t="s">
        <v>20</v>
      </c>
      <c r="AF69" s="3" t="s">
        <v>20</v>
      </c>
      <c r="AG69" s="3" t="s">
        <v>20</v>
      </c>
      <c r="AH69" s="3" t="s">
        <v>20</v>
      </c>
      <c r="AI69" s="3" t="s">
        <v>20</v>
      </c>
      <c r="AJ69" s="36"/>
      <c r="AL69" s="20"/>
      <c r="AM69" s="20"/>
      <c r="AN69" s="20"/>
    </row>
    <row r="70" spans="1:40" ht="12.75">
      <c r="A70" s="5" t="s">
        <v>60</v>
      </c>
      <c r="B70" s="3"/>
      <c r="C70" s="3"/>
      <c r="D70" s="3"/>
      <c r="E70" s="3">
        <v>3.36</v>
      </c>
      <c r="F70" s="3"/>
      <c r="G70" s="3"/>
      <c r="H70" s="3"/>
      <c r="I70" s="3"/>
      <c r="J70" s="3">
        <v>19.92</v>
      </c>
      <c r="K70" s="3">
        <v>3.84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12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2">
        <f>SUM(B70:AI70)</f>
        <v>39.120000000000005</v>
      </c>
      <c r="AL70" s="20"/>
      <c r="AM70" s="20"/>
      <c r="AN70" s="20"/>
    </row>
    <row r="71" spans="1:40" ht="12.75">
      <c r="A71" s="5" t="s">
        <v>90</v>
      </c>
      <c r="B71" s="3"/>
      <c r="C71" s="3"/>
      <c r="D71" s="3"/>
      <c r="E71" s="3">
        <v>1.44</v>
      </c>
      <c r="F71" s="3"/>
      <c r="G71" s="3"/>
      <c r="H71" s="3"/>
      <c r="I71" s="3"/>
      <c r="J71" s="3">
        <v>24</v>
      </c>
      <c r="K71" s="3">
        <v>1.6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2">
        <f>SUM(B71:AI71)</f>
        <v>27.040000000000003</v>
      </c>
      <c r="AL71" s="20"/>
      <c r="AM71" s="20"/>
      <c r="AN71" s="20"/>
    </row>
    <row r="72" spans="1:40" ht="12.75">
      <c r="A72" s="5" t="s">
        <v>95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v>22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2">
        <f>SUM(B72:AI72)</f>
        <v>22</v>
      </c>
      <c r="AL72" s="20"/>
      <c r="AM72" s="20"/>
      <c r="AN72" s="20"/>
    </row>
    <row r="73" spans="1:40" ht="12.75" customHeight="1">
      <c r="A73" s="4" t="s">
        <v>5</v>
      </c>
      <c r="B73" s="4">
        <f aca="true" t="shared" si="6" ref="B73:AF73">SUM(B70:B70)</f>
        <v>0</v>
      </c>
      <c r="C73" s="4">
        <f t="shared" si="6"/>
        <v>0</v>
      </c>
      <c r="D73" s="4">
        <f t="shared" si="6"/>
        <v>0</v>
      </c>
      <c r="E73" s="4">
        <f t="shared" si="6"/>
        <v>3.36</v>
      </c>
      <c r="F73" s="4">
        <f t="shared" si="6"/>
        <v>0</v>
      </c>
      <c r="G73" s="4">
        <f t="shared" si="6"/>
        <v>0</v>
      </c>
      <c r="H73" s="4"/>
      <c r="I73" s="4">
        <f t="shared" si="6"/>
        <v>0</v>
      </c>
      <c r="J73" s="4">
        <f t="shared" si="6"/>
        <v>19.92</v>
      </c>
      <c r="K73" s="4">
        <f t="shared" si="6"/>
        <v>3.84</v>
      </c>
      <c r="L73" s="4">
        <f t="shared" si="6"/>
        <v>0</v>
      </c>
      <c r="M73" s="4">
        <f t="shared" si="6"/>
        <v>0</v>
      </c>
      <c r="N73" s="4">
        <f t="shared" si="6"/>
        <v>0</v>
      </c>
      <c r="O73" s="4">
        <f t="shared" si="6"/>
        <v>0</v>
      </c>
      <c r="P73" s="4">
        <f t="shared" si="6"/>
        <v>0</v>
      </c>
      <c r="Q73" s="4">
        <f t="shared" si="6"/>
        <v>0</v>
      </c>
      <c r="R73" s="4">
        <f t="shared" si="6"/>
        <v>0</v>
      </c>
      <c r="S73" s="4">
        <f t="shared" si="6"/>
        <v>0</v>
      </c>
      <c r="T73" s="4">
        <f t="shared" si="6"/>
        <v>0</v>
      </c>
      <c r="U73" s="4">
        <f t="shared" si="6"/>
        <v>0</v>
      </c>
      <c r="V73" s="4">
        <f t="shared" si="6"/>
        <v>0</v>
      </c>
      <c r="W73" s="4">
        <f t="shared" si="6"/>
        <v>12</v>
      </c>
      <c r="X73" s="4"/>
      <c r="Y73" s="4">
        <f t="shared" si="6"/>
        <v>0</v>
      </c>
      <c r="Z73" s="4">
        <f t="shared" si="6"/>
        <v>0</v>
      </c>
      <c r="AA73" s="4">
        <f t="shared" si="6"/>
        <v>0</v>
      </c>
      <c r="AB73" s="4">
        <f t="shared" si="6"/>
        <v>0</v>
      </c>
      <c r="AC73" s="4">
        <f t="shared" si="6"/>
        <v>0</v>
      </c>
      <c r="AD73" s="4">
        <f t="shared" si="6"/>
        <v>0</v>
      </c>
      <c r="AE73" s="4">
        <f t="shared" si="6"/>
        <v>0</v>
      </c>
      <c r="AF73" s="4">
        <f t="shared" si="6"/>
        <v>0</v>
      </c>
      <c r="AG73" s="4">
        <f>SUM(AG70:AG70)</f>
        <v>0</v>
      </c>
      <c r="AH73" s="4"/>
      <c r="AI73" s="4">
        <f>SUM(AI70:AI70)</f>
        <v>0</v>
      </c>
      <c r="AJ73" s="4">
        <f>SUM(AJ70:AJ72)</f>
        <v>88.16000000000001</v>
      </c>
      <c r="AL73" s="27"/>
      <c r="AM73" s="20"/>
      <c r="AN73" s="20"/>
    </row>
    <row r="74" ht="12.75" customHeight="1"/>
    <row r="75" ht="12.75" customHeight="1"/>
    <row r="76" spans="1:3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4:16" ht="12.75" customHeight="1">
      <c r="D77" s="14" t="s">
        <v>85</v>
      </c>
      <c r="E77" s="37" t="s">
        <v>54</v>
      </c>
      <c r="F77" s="37"/>
      <c r="G77" s="37"/>
      <c r="H77" s="37"/>
      <c r="I77" s="37"/>
      <c r="J77" s="37"/>
      <c r="K77" s="37"/>
      <c r="L77" s="37"/>
      <c r="M77" s="37"/>
      <c r="N77" s="37">
        <f>SUM(AJ22,AJ62,AJ73)</f>
        <v>10608.545000000002</v>
      </c>
      <c r="O77" s="37"/>
      <c r="P77" s="15" t="s">
        <v>20</v>
      </c>
    </row>
    <row r="78" spans="4:16" ht="12.75" customHeight="1">
      <c r="D78" s="14" t="s">
        <v>86</v>
      </c>
      <c r="E78" s="37" t="s">
        <v>83</v>
      </c>
      <c r="F78" s="37"/>
      <c r="G78" s="37"/>
      <c r="H78" s="37"/>
      <c r="I78" s="37"/>
      <c r="J78" s="37"/>
      <c r="K78" s="37"/>
      <c r="L78" s="37"/>
      <c r="M78" s="37"/>
      <c r="N78" s="37">
        <v>2</v>
      </c>
      <c r="O78" s="37"/>
      <c r="P78" s="15" t="s">
        <v>82</v>
      </c>
    </row>
    <row r="79" spans="4:16" ht="12.75" customHeight="1">
      <c r="D79" s="14" t="s">
        <v>91</v>
      </c>
      <c r="E79" s="50" t="s">
        <v>105</v>
      </c>
      <c r="F79" s="51"/>
      <c r="G79" s="51"/>
      <c r="H79" s="51"/>
      <c r="I79" s="51"/>
      <c r="J79" s="51"/>
      <c r="K79" s="51"/>
      <c r="L79" s="51"/>
      <c r="M79" s="52"/>
      <c r="N79" s="32">
        <v>3</v>
      </c>
      <c r="O79" s="33"/>
      <c r="P79" s="26" t="s">
        <v>82</v>
      </c>
    </row>
    <row r="80" spans="4:16" ht="12.75">
      <c r="D80" s="14" t="s">
        <v>87</v>
      </c>
      <c r="E80" s="50" t="s">
        <v>84</v>
      </c>
      <c r="F80" s="51"/>
      <c r="G80" s="51"/>
      <c r="H80" s="51"/>
      <c r="I80" s="51"/>
      <c r="J80" s="51"/>
      <c r="K80" s="51"/>
      <c r="L80" s="51"/>
      <c r="M80" s="52"/>
      <c r="N80" s="32">
        <v>3</v>
      </c>
      <c r="O80" s="33"/>
      <c r="P80" s="15" t="s">
        <v>82</v>
      </c>
    </row>
    <row r="81" spans="4:16" ht="12.75">
      <c r="D81" s="14" t="s">
        <v>88</v>
      </c>
      <c r="E81" s="32" t="s">
        <v>89</v>
      </c>
      <c r="F81" s="38"/>
      <c r="G81" s="38"/>
      <c r="H81" s="38"/>
      <c r="I81" s="38"/>
      <c r="J81" s="38"/>
      <c r="K81" s="38"/>
      <c r="L81" s="38"/>
      <c r="M81" s="33"/>
      <c r="N81" s="32">
        <v>91</v>
      </c>
      <c r="O81" s="33"/>
      <c r="P81" s="16" t="s">
        <v>20</v>
      </c>
    </row>
    <row r="82" spans="4:20" ht="12.75" customHeight="1">
      <c r="D82" s="14" t="s">
        <v>106</v>
      </c>
      <c r="E82" s="47" t="s">
        <v>93</v>
      </c>
      <c r="F82" s="48"/>
      <c r="G82" s="48"/>
      <c r="H82" s="48"/>
      <c r="I82" s="48"/>
      <c r="J82" s="48"/>
      <c r="K82" s="48"/>
      <c r="L82" s="48"/>
      <c r="M82" s="49"/>
      <c r="N82" s="32">
        <v>10</v>
      </c>
      <c r="O82" s="33"/>
      <c r="P82" s="16" t="s">
        <v>20</v>
      </c>
      <c r="R82" s="46"/>
      <c r="S82" s="46"/>
      <c r="T82" s="46"/>
    </row>
    <row r="83" ht="25.5" customHeight="1"/>
  </sheetData>
  <sheetProtection/>
  <mergeCells count="23">
    <mergeCell ref="R82:T82"/>
    <mergeCell ref="A25:A27"/>
    <mergeCell ref="B25:AI25"/>
    <mergeCell ref="E82:M82"/>
    <mergeCell ref="E80:M80"/>
    <mergeCell ref="E79:M79"/>
    <mergeCell ref="N79:O79"/>
    <mergeCell ref="AJ4:AJ6"/>
    <mergeCell ref="A2:AA2"/>
    <mergeCell ref="A4:A6"/>
    <mergeCell ref="B4:AI4"/>
    <mergeCell ref="A67:A69"/>
    <mergeCell ref="B67:AI67"/>
    <mergeCell ref="N82:O82"/>
    <mergeCell ref="AJ25:AJ27"/>
    <mergeCell ref="AJ67:AJ69"/>
    <mergeCell ref="N77:O77"/>
    <mergeCell ref="N81:O81"/>
    <mergeCell ref="E81:M81"/>
    <mergeCell ref="E77:M77"/>
    <mergeCell ref="N80:O80"/>
    <mergeCell ref="E78:M78"/>
    <mergeCell ref="N78:O78"/>
  </mergeCells>
  <printOptions/>
  <pageMargins left="0.18" right="0.16" top="0.62" bottom="1" header="0.32" footer="0.5"/>
  <pageSetup fitToHeight="0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ZARZĄD DRÓG</cp:lastModifiedBy>
  <cp:lastPrinted>2020-07-01T06:15:59Z</cp:lastPrinted>
  <dcterms:created xsi:type="dcterms:W3CDTF">2008-06-10T07:16:50Z</dcterms:created>
  <dcterms:modified xsi:type="dcterms:W3CDTF">2024-04-15T12:40:27Z</dcterms:modified>
  <cp:category/>
  <cp:version/>
  <cp:contentType/>
  <cp:contentStatus/>
</cp:coreProperties>
</file>